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754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'Sayfa1'!$A$2:$V$34</definedName>
  </definedNames>
  <calcPr fullCalcOnLoad="1"/>
</workbook>
</file>

<file path=xl/sharedStrings.xml><?xml version="1.0" encoding="utf-8"?>
<sst xmlns="http://schemas.openxmlformats.org/spreadsheetml/2006/main" count="70" uniqueCount="60">
  <si>
    <t>İŞVERENİN ÜNVANI</t>
  </si>
  <si>
    <t xml:space="preserve">: </t>
  </si>
  <si>
    <t>VERGİ DAİRESİ</t>
  </si>
  <si>
    <t>İŞVERENİN ADRESİ</t>
  </si>
  <si>
    <t>VERGİ HESAP NO</t>
  </si>
  <si>
    <t>:</t>
  </si>
  <si>
    <t>İŞ YERİ SİGORTA SİCİL NO</t>
  </si>
  <si>
    <t>AİT OLDUĞU AY</t>
  </si>
  <si>
    <t>hizmet erbabı ücret bordrosu</t>
  </si>
  <si>
    <t>Sıra No</t>
  </si>
  <si>
    <t>HİZMET ERBABININ</t>
  </si>
  <si>
    <t>ÇALIŞMA SÜRESİ VE ÖDEMELER</t>
  </si>
  <si>
    <t>ÖDEMELER TOPLAMI YTL</t>
  </si>
  <si>
    <t>SİGORTA PİRİMİNE ESAS AYLIK KAZANÇ</t>
  </si>
  <si>
    <t>VERGİ İNDİRİMİ</t>
  </si>
  <si>
    <t>SSK İşsizlik Pirimi İşçi Hissesi</t>
  </si>
  <si>
    <t>GELİR VERGİSİ MATRAHI YTL</t>
  </si>
  <si>
    <t>KESİNTİLER</t>
  </si>
  <si>
    <t>KESİNTİLER TOPLAMI</t>
  </si>
  <si>
    <t>Ödenen Net Ücret</t>
  </si>
  <si>
    <t>İmza</t>
  </si>
  <si>
    <t>Adı ve Soyadı</t>
  </si>
  <si>
    <t>Sigorta Sicil No</t>
  </si>
  <si>
    <t>ÇALIŞTIĞI GÜN</t>
  </si>
  <si>
    <t>FAZLA MESAİ</t>
  </si>
  <si>
    <t>SSK Pirimi İşçi Hissesi YTL.</t>
  </si>
  <si>
    <t>Özel İndirim</t>
  </si>
  <si>
    <t>Gelir Vergisi</t>
  </si>
  <si>
    <t>Damga Vergisi</t>
  </si>
  <si>
    <t>Normal</t>
  </si>
  <si>
    <t>Hafta Tatili</t>
  </si>
  <si>
    <t>Bayram</t>
  </si>
  <si>
    <t>Tutarı YTL</t>
  </si>
  <si>
    <t>Süre</t>
  </si>
  <si>
    <t>YEKÜN</t>
  </si>
  <si>
    <t>TANZİM EDEN   :</t>
  </si>
  <si>
    <t>İŞVEREN    ……./……./2010</t>
  </si>
  <si>
    <t>AĞUSTOS</t>
  </si>
  <si>
    <t>FAZLA MESAİ HESAPLAMA</t>
  </si>
  <si>
    <t>SAAT</t>
  </si>
  <si>
    <t>GÜN</t>
  </si>
  <si>
    <t>HAFTALIK ÇALIŞMA GÜNÜ</t>
  </si>
  <si>
    <t>HAFTALIK ÇALIŞMA SAATİ</t>
  </si>
  <si>
    <t>ÜCRETİN AY HESABI</t>
  </si>
  <si>
    <t>GÜNLÜK ÇALIŞMA SAATİ</t>
  </si>
  <si>
    <t>AYLIK TOPLAM ÇALIŞMA SAATİ</t>
  </si>
  <si>
    <t>FAZLA MESAİ HESAPLAMADAKİ ÜCRET BRÜT ÜCRETTİR</t>
  </si>
  <si>
    <t>ÖRNEK OLARAK</t>
  </si>
  <si>
    <t>BRÜT ÜCRET AYLIK 2.000,00 TL OLSUN</t>
  </si>
  <si>
    <t>2.000/225</t>
  </si>
  <si>
    <t>TL</t>
  </si>
  <si>
    <t>SAATLİK ÜCRET</t>
  </si>
  <si>
    <t>FAZLA MESAİ %50</t>
  </si>
  <si>
    <t>TOPLAM SAAT ÜCRETİ</t>
  </si>
  <si>
    <t>AGİ (BEKAR)</t>
  </si>
  <si>
    <t>İŞVEREN HİSSESİ</t>
  </si>
  <si>
    <t>SGK İŞVEREN PRİMİ %20,50</t>
  </si>
  <si>
    <t>SGK İŞVEREN İŞSİZLİK PRİMİ %2</t>
  </si>
  <si>
    <t>TOPLAM</t>
  </si>
  <si>
    <t>AHMET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</si>
</sst>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0&quot; TL&quot;_-;\-* #,##0.00&quot; TL&quot;_-;_-* \-??&quot; TL&quot;_-;_-@_-"/>
  </numFmts>
  <fonts count="40">
    <font>
      <sz val="10"/>
      <name val="Arial Tu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1" fontId="2" fillId="0" borderId="13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2" fontId="2" fillId="0" borderId="19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vertical="center"/>
    </xf>
    <xf numFmtId="2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2" fontId="3" fillId="0" borderId="27" xfId="44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="70" zoomScaleNormal="70" zoomScalePageLayoutView="0" workbookViewId="0" topLeftCell="A1">
      <selection activeCell="C12" sqref="C12"/>
    </sheetView>
  </sheetViews>
  <sheetFormatPr defaultColWidth="9.25390625" defaultRowHeight="12.75"/>
  <cols>
    <col min="1" max="1" width="3.75390625" style="1" customWidth="1"/>
    <col min="2" max="2" width="16.125" style="1" customWidth="1"/>
    <col min="3" max="3" width="10.875" style="1" customWidth="1"/>
    <col min="4" max="4" width="8.375" style="1" customWidth="1"/>
    <col min="5" max="5" width="6.25390625" style="1" customWidth="1"/>
    <col min="6" max="6" width="3.75390625" style="1" customWidth="1"/>
    <col min="7" max="7" width="7.625" style="1" bestFit="1" customWidth="1"/>
    <col min="8" max="8" width="3.375" style="1" customWidth="1"/>
    <col min="9" max="9" width="10.875" style="1" customWidth="1"/>
    <col min="10" max="10" width="3.00390625" style="1" customWidth="1"/>
    <col min="11" max="11" width="13.625" style="1" customWidth="1"/>
    <col min="12" max="12" width="11.75390625" style="1" customWidth="1"/>
    <col min="13" max="13" width="10.375" style="1" customWidth="1"/>
    <col min="14" max="14" width="11.125" style="1" customWidth="1"/>
    <col min="15" max="15" width="10.125" style="1" customWidth="1"/>
    <col min="16" max="16" width="13.75390625" style="1" customWidth="1"/>
    <col min="17" max="17" width="9.375" style="1" customWidth="1"/>
    <col min="18" max="18" width="11.25390625" style="1" customWidth="1"/>
    <col min="19" max="19" width="10.125" style="1" customWidth="1"/>
    <col min="20" max="20" width="9.125" style="1" customWidth="1"/>
    <col min="21" max="21" width="13.00390625" style="1" customWidth="1"/>
    <col min="22" max="22" width="10.25390625" style="1" customWidth="1"/>
    <col min="23" max="16384" width="9.25390625" style="1" customWidth="1"/>
  </cols>
  <sheetData>
    <row r="1" spans="1:21" ht="12.75">
      <c r="A1" s="2" t="s">
        <v>0</v>
      </c>
      <c r="B1" s="2"/>
      <c r="D1" s="2" t="s">
        <v>1</v>
      </c>
      <c r="S1" s="2" t="s">
        <v>2</v>
      </c>
      <c r="U1" s="2" t="s">
        <v>1</v>
      </c>
    </row>
    <row r="2" spans="1:21" ht="12.75">
      <c r="A2" s="2" t="s">
        <v>3</v>
      </c>
      <c r="B2" s="2"/>
      <c r="D2" s="2" t="s">
        <v>1</v>
      </c>
      <c r="S2" s="2" t="s">
        <v>4</v>
      </c>
      <c r="U2" s="2" t="s">
        <v>5</v>
      </c>
    </row>
    <row r="3" spans="1:22" ht="12.75">
      <c r="A3" s="2" t="s">
        <v>6</v>
      </c>
      <c r="B3" s="2"/>
      <c r="D3" s="2" t="s">
        <v>1</v>
      </c>
      <c r="S3" s="2" t="s">
        <v>7</v>
      </c>
      <c r="U3" s="2">
        <v>2017</v>
      </c>
      <c r="V3" s="1" t="s">
        <v>37</v>
      </c>
    </row>
    <row r="4" spans="1:22" ht="22.5" customHeight="1" thickBot="1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22" ht="28.5" customHeight="1" thickBot="1">
      <c r="A5" s="51" t="s">
        <v>9</v>
      </c>
      <c r="B5" s="52" t="s">
        <v>10</v>
      </c>
      <c r="C5" s="52"/>
      <c r="D5" s="53" t="s">
        <v>11</v>
      </c>
      <c r="E5" s="53"/>
      <c r="F5" s="53"/>
      <c r="G5" s="53"/>
      <c r="H5" s="53"/>
      <c r="I5" s="53"/>
      <c r="J5" s="53"/>
      <c r="K5" s="54" t="s">
        <v>12</v>
      </c>
      <c r="L5" s="48" t="s">
        <v>13</v>
      </c>
      <c r="M5" s="53" t="s">
        <v>14</v>
      </c>
      <c r="N5" s="53"/>
      <c r="O5" s="48" t="s">
        <v>15</v>
      </c>
      <c r="P5" s="48" t="s">
        <v>16</v>
      </c>
      <c r="Q5" s="49" t="s">
        <v>17</v>
      </c>
      <c r="R5" s="49"/>
      <c r="S5" s="46" t="s">
        <v>18</v>
      </c>
      <c r="T5" s="55" t="s">
        <v>54</v>
      </c>
      <c r="U5" s="43" t="s">
        <v>19</v>
      </c>
      <c r="V5" s="46" t="s">
        <v>20</v>
      </c>
    </row>
    <row r="6" spans="1:22" ht="21.75" customHeight="1" thickBot="1">
      <c r="A6" s="51"/>
      <c r="B6" s="38" t="s">
        <v>21</v>
      </c>
      <c r="C6" s="39" t="s">
        <v>22</v>
      </c>
      <c r="D6" s="40" t="s">
        <v>23</v>
      </c>
      <c r="E6" s="40"/>
      <c r="F6" s="40"/>
      <c r="G6" s="40"/>
      <c r="H6" s="41" t="s">
        <v>24</v>
      </c>
      <c r="I6" s="41"/>
      <c r="J6" s="39"/>
      <c r="K6" s="54"/>
      <c r="L6" s="48"/>
      <c r="M6" s="42" t="s">
        <v>25</v>
      </c>
      <c r="N6" s="47" t="s">
        <v>26</v>
      </c>
      <c r="O6" s="48"/>
      <c r="P6" s="48"/>
      <c r="Q6" s="42" t="s">
        <v>27</v>
      </c>
      <c r="R6" s="44" t="s">
        <v>28</v>
      </c>
      <c r="S6" s="46"/>
      <c r="T6" s="55"/>
      <c r="U6" s="43"/>
      <c r="V6" s="46"/>
    </row>
    <row r="7" spans="1:22" ht="49.5" customHeight="1" thickBot="1">
      <c r="A7" s="51"/>
      <c r="B7" s="38"/>
      <c r="C7" s="39"/>
      <c r="D7" s="5" t="s">
        <v>29</v>
      </c>
      <c r="E7" s="4" t="s">
        <v>30</v>
      </c>
      <c r="F7" s="4" t="s">
        <v>31</v>
      </c>
      <c r="G7" s="3" t="s">
        <v>32</v>
      </c>
      <c r="H7" s="4" t="s">
        <v>33</v>
      </c>
      <c r="I7" s="3" t="s">
        <v>32</v>
      </c>
      <c r="J7" s="39"/>
      <c r="K7" s="54"/>
      <c r="L7" s="48"/>
      <c r="M7" s="42"/>
      <c r="N7" s="47"/>
      <c r="O7" s="48"/>
      <c r="P7" s="48"/>
      <c r="Q7" s="42"/>
      <c r="R7" s="44"/>
      <c r="S7" s="46"/>
      <c r="T7" s="55"/>
      <c r="U7" s="43"/>
      <c r="V7" s="46"/>
    </row>
    <row r="8" spans="1:23" s="18" customFormat="1" ht="25.5" customHeight="1">
      <c r="A8" s="6">
        <v>1</v>
      </c>
      <c r="B8" s="7" t="s">
        <v>59</v>
      </c>
      <c r="C8" s="8">
        <v>123456</v>
      </c>
      <c r="D8" s="9">
        <v>25</v>
      </c>
      <c r="E8" s="10">
        <v>4</v>
      </c>
      <c r="F8" s="10">
        <v>1</v>
      </c>
      <c r="G8" s="11"/>
      <c r="H8" s="12"/>
      <c r="I8" s="11"/>
      <c r="J8" s="13"/>
      <c r="K8" s="14">
        <v>2692</v>
      </c>
      <c r="L8" s="15">
        <f>K8</f>
        <v>2692</v>
      </c>
      <c r="M8" s="16">
        <f>L8*14/100</f>
        <v>376.88</v>
      </c>
      <c r="N8" s="13">
        <v>0</v>
      </c>
      <c r="O8" s="14">
        <f>L8*1/100</f>
        <v>26.92</v>
      </c>
      <c r="P8" s="14">
        <f>L8-(M8+O8)</f>
        <v>2288.2</v>
      </c>
      <c r="Q8" s="16">
        <f>P8*15/100</f>
        <v>343.23</v>
      </c>
      <c r="R8" s="11">
        <f>L8*0.00759</f>
        <v>20.432280000000002</v>
      </c>
      <c r="S8" s="13">
        <f>R8+Q8+O8+M8</f>
        <v>767.46228</v>
      </c>
      <c r="T8" s="16">
        <v>197</v>
      </c>
      <c r="U8" s="11">
        <f>(L8+T8)-S8</f>
        <v>2121.5377200000003</v>
      </c>
      <c r="V8" s="13"/>
      <c r="W8" s="17"/>
    </row>
    <row r="9" spans="1:23" s="18" customFormat="1" ht="25.5" customHeight="1">
      <c r="A9" s="19">
        <v>2</v>
      </c>
      <c r="B9" s="20"/>
      <c r="C9" s="21"/>
      <c r="D9" s="23"/>
      <c r="E9" s="24"/>
      <c r="F9" s="24"/>
      <c r="G9" s="25"/>
      <c r="H9" s="25"/>
      <c r="I9" s="25"/>
      <c r="J9" s="26"/>
      <c r="K9" s="27"/>
      <c r="L9" s="27"/>
      <c r="M9" s="28"/>
      <c r="N9" s="26"/>
      <c r="O9" s="27"/>
      <c r="P9" s="27"/>
      <c r="Q9" s="28"/>
      <c r="R9" s="25"/>
      <c r="S9" s="26"/>
      <c r="T9" s="28"/>
      <c r="U9" s="25"/>
      <c r="V9" s="26"/>
      <c r="W9" s="17"/>
    </row>
    <row r="10" spans="1:22" s="18" customFormat="1" ht="25.5" customHeight="1">
      <c r="A10" s="19">
        <v>8</v>
      </c>
      <c r="B10" s="29"/>
      <c r="C10" s="22"/>
      <c r="D10" s="30"/>
      <c r="E10" s="24"/>
      <c r="F10" s="24"/>
      <c r="G10" s="24"/>
      <c r="H10" s="24"/>
      <c r="I10" s="24"/>
      <c r="J10" s="31"/>
      <c r="K10" s="32"/>
      <c r="L10" s="32"/>
      <c r="M10" s="30"/>
      <c r="N10" s="31"/>
      <c r="O10" s="32"/>
      <c r="P10" s="32"/>
      <c r="Q10" s="30"/>
      <c r="R10" s="24"/>
      <c r="S10" s="31"/>
      <c r="T10" s="30"/>
      <c r="U10" s="24"/>
      <c r="V10" s="22"/>
    </row>
    <row r="11" spans="1:22" s="18" customFormat="1" ht="25.5" customHeight="1" thickBot="1">
      <c r="A11" s="19">
        <v>9</v>
      </c>
      <c r="B11" s="29"/>
      <c r="C11" s="22"/>
      <c r="D11" s="30"/>
      <c r="E11" s="24"/>
      <c r="F11" s="24"/>
      <c r="G11" s="24"/>
      <c r="H11" s="24"/>
      <c r="I11" s="24"/>
      <c r="J11" s="31"/>
      <c r="K11" s="32"/>
      <c r="L11" s="32"/>
      <c r="M11" s="30"/>
      <c r="N11" s="31"/>
      <c r="O11" s="32"/>
      <c r="P11" s="32"/>
      <c r="Q11" s="30"/>
      <c r="R11" s="24"/>
      <c r="S11" s="31"/>
      <c r="T11" s="30"/>
      <c r="U11" s="24"/>
      <c r="V11" s="22"/>
    </row>
    <row r="12" spans="1:22" s="18" customFormat="1" ht="25.5" customHeight="1" thickBot="1">
      <c r="A12" s="33"/>
      <c r="B12" s="34" t="s">
        <v>34</v>
      </c>
      <c r="C12" s="35"/>
      <c r="D12" s="33"/>
      <c r="E12" s="36"/>
      <c r="F12" s="36"/>
      <c r="G12" s="36"/>
      <c r="H12" s="36"/>
      <c r="I12" s="36"/>
      <c r="J12" s="35"/>
      <c r="K12" s="37"/>
      <c r="L12" s="37"/>
      <c r="M12" s="33"/>
      <c r="N12" s="35"/>
      <c r="O12" s="37"/>
      <c r="P12" s="37"/>
      <c r="Q12" s="33"/>
      <c r="R12" s="36"/>
      <c r="S12" s="35"/>
      <c r="T12" s="33"/>
      <c r="U12" s="36"/>
      <c r="V12" s="35"/>
    </row>
    <row r="13" ht="22.5" customHeight="1"/>
    <row r="14" spans="2:19" ht="22.5" customHeight="1">
      <c r="B14" s="2" t="s">
        <v>35</v>
      </c>
      <c r="S14" s="2" t="s">
        <v>36</v>
      </c>
    </row>
    <row r="15" spans="4:13" ht="16.5" customHeight="1">
      <c r="D15" s="45" t="s">
        <v>56</v>
      </c>
      <c r="E15" s="45"/>
      <c r="F15" s="45"/>
      <c r="G15" s="45"/>
      <c r="H15" s="45"/>
      <c r="J15" s="45" t="s">
        <v>57</v>
      </c>
      <c r="K15" s="45"/>
      <c r="L15" s="45"/>
      <c r="M15" s="45"/>
    </row>
    <row r="16" spans="2:12" ht="16.5" customHeight="1">
      <c r="B16" s="1" t="s">
        <v>55</v>
      </c>
      <c r="D16" s="1">
        <f>K8*20.5%</f>
        <v>551.86</v>
      </c>
      <c r="E16" s="1" t="s">
        <v>50</v>
      </c>
      <c r="K16" s="1">
        <f>K8*2%</f>
        <v>53.84</v>
      </c>
      <c r="L16" s="1" t="s">
        <v>50</v>
      </c>
    </row>
    <row r="17" spans="1:4" ht="16.5" customHeight="1">
      <c r="A17" s="2"/>
      <c r="B17" s="2" t="s">
        <v>58</v>
      </c>
      <c r="C17" s="2">
        <f>+D16+K16</f>
        <v>605.7</v>
      </c>
      <c r="D17" s="2" t="s">
        <v>50</v>
      </c>
    </row>
    <row r="18" ht="16.5" customHeight="1"/>
    <row r="19" ht="16.5" customHeight="1"/>
    <row r="20" ht="22.5" customHeight="1"/>
    <row r="21" ht="22.5" customHeight="1"/>
    <row r="22" ht="19.5" customHeight="1">
      <c r="B22" s="1" t="s">
        <v>38</v>
      </c>
    </row>
    <row r="23" spans="2:5" ht="19.5" customHeight="1">
      <c r="B23" s="1" t="s">
        <v>42</v>
      </c>
      <c r="D23" s="1">
        <v>45</v>
      </c>
      <c r="E23" s="1" t="s">
        <v>39</v>
      </c>
    </row>
    <row r="24" spans="2:5" ht="19.5" customHeight="1">
      <c r="B24" s="1" t="s">
        <v>43</v>
      </c>
      <c r="D24" s="1">
        <v>30</v>
      </c>
      <c r="E24" s="1" t="s">
        <v>40</v>
      </c>
    </row>
    <row r="25" spans="2:5" ht="19.5" customHeight="1">
      <c r="B25" s="1" t="s">
        <v>41</v>
      </c>
      <c r="D25" s="1">
        <v>6</v>
      </c>
      <c r="E25" s="1" t="s">
        <v>40</v>
      </c>
    </row>
    <row r="26" spans="2:5" ht="19.5" customHeight="1">
      <c r="B26" s="1" t="s">
        <v>44</v>
      </c>
      <c r="D26" s="1">
        <v>7.5</v>
      </c>
      <c r="E26" s="1" t="s">
        <v>39</v>
      </c>
    </row>
    <row r="27" spans="2:6" ht="19.5" customHeight="1">
      <c r="B27" s="1" t="s">
        <v>45</v>
      </c>
      <c r="E27" s="1">
        <v>225</v>
      </c>
      <c r="F27" s="1" t="s">
        <v>39</v>
      </c>
    </row>
    <row r="28" ht="19.5" customHeight="1">
      <c r="B28" s="1" t="s">
        <v>46</v>
      </c>
    </row>
    <row r="29" ht="19.5" customHeight="1">
      <c r="B29" s="1" t="s">
        <v>47</v>
      </c>
    </row>
    <row r="30" ht="19.5" customHeight="1">
      <c r="B30" s="1" t="s">
        <v>48</v>
      </c>
    </row>
    <row r="31" spans="2:8" ht="19.5" customHeight="1">
      <c r="B31" s="1" t="s">
        <v>49</v>
      </c>
      <c r="C31" s="1" t="s">
        <v>51</v>
      </c>
      <c r="G31" s="1">
        <v>8.88</v>
      </c>
      <c r="H31" s="1" t="s">
        <v>50</v>
      </c>
    </row>
    <row r="32" spans="3:7" ht="12.75">
      <c r="C32" s="1" t="s">
        <v>52</v>
      </c>
      <c r="G32" s="1">
        <f>G31*0.5</f>
        <v>4.44</v>
      </c>
    </row>
    <row r="33" spans="3:7" ht="12.75">
      <c r="C33" s="1" t="s">
        <v>53</v>
      </c>
      <c r="G33" s="1">
        <f>SUM(G31:G32)</f>
        <v>13.32</v>
      </c>
    </row>
  </sheetData>
  <sheetProtection selectLockedCells="1" selectUnlockedCells="1"/>
  <mergeCells count="25">
    <mergeCell ref="A4:V4"/>
    <mergeCell ref="A5:A7"/>
    <mergeCell ref="B5:C5"/>
    <mergeCell ref="D5:J5"/>
    <mergeCell ref="K5:K7"/>
    <mergeCell ref="L5:L7"/>
    <mergeCell ref="M5:N5"/>
    <mergeCell ref="O5:O7"/>
    <mergeCell ref="S5:S7"/>
    <mergeCell ref="T5:T7"/>
    <mergeCell ref="U5:U7"/>
    <mergeCell ref="Q6:Q7"/>
    <mergeCell ref="R6:R7"/>
    <mergeCell ref="D15:H15"/>
    <mergeCell ref="J15:M15"/>
    <mergeCell ref="V5:V7"/>
    <mergeCell ref="N6:N7"/>
    <mergeCell ref="P5:P7"/>
    <mergeCell ref="Q5:R5"/>
    <mergeCell ref="B6:B7"/>
    <mergeCell ref="C6:C7"/>
    <mergeCell ref="D6:G6"/>
    <mergeCell ref="H6:I6"/>
    <mergeCell ref="J6:J7"/>
    <mergeCell ref="M6:M7"/>
  </mergeCells>
  <printOptions/>
  <pageMargins left="0.2" right="0.2" top="0.8097222222222222" bottom="0.5298611111111111" header="0.5118055555555555" footer="0.5118055555555555"/>
  <pageSetup fitToHeight="1" fitToWidth="1" horizontalDpi="300" verticalDpi="3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</dc:creator>
  <cp:keywords/>
  <dc:description/>
  <cp:lastModifiedBy>Engin Demiral</cp:lastModifiedBy>
  <cp:lastPrinted>2017-09-10T08:09:46Z</cp:lastPrinted>
  <dcterms:created xsi:type="dcterms:W3CDTF">2017-09-09T21:18:36Z</dcterms:created>
  <dcterms:modified xsi:type="dcterms:W3CDTF">2019-09-22T07:37:10Z</dcterms:modified>
  <cp:category/>
  <cp:version/>
  <cp:contentType/>
  <cp:contentStatus/>
</cp:coreProperties>
</file>